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20" windowHeight="54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" i="1"/>
  <c r="H5" s="1"/>
  <c r="H3" l="1"/>
  <c r="E4" l="1"/>
  <c r="H6" l="1"/>
  <c r="E9" s="1"/>
  <c r="H4"/>
  <c r="E8" s="1"/>
</calcChain>
</file>

<file path=xl/sharedStrings.xml><?xml version="1.0" encoding="utf-8"?>
<sst xmlns="http://schemas.openxmlformats.org/spreadsheetml/2006/main" count="14" uniqueCount="14">
  <si>
    <t xml:space="preserve">S0 = </t>
  </si>
  <si>
    <t xml:space="preserve">K = </t>
  </si>
  <si>
    <t xml:space="preserve">r = </t>
  </si>
  <si>
    <t>T =</t>
  </si>
  <si>
    <t xml:space="preserve">v = </t>
  </si>
  <si>
    <t>European Option Calculator</t>
  </si>
  <si>
    <t>d1</t>
  </si>
  <si>
    <t>d2</t>
  </si>
  <si>
    <t>N(d1)</t>
  </si>
  <si>
    <t>N(d2)</t>
  </si>
  <si>
    <t>N(-d1)</t>
  </si>
  <si>
    <t>N(-d2)</t>
  </si>
  <si>
    <t>Call</t>
  </si>
  <si>
    <t>Put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</si>
</sst>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G9" sqref="G9"/>
    </sheetView>
  </sheetViews>
  <sheetFormatPr defaultRowHeight="15"/>
  <sheetData>
    <row r="1" spans="1:8">
      <c r="A1" t="s">
        <v>0</v>
      </c>
      <c r="B1">
        <v>50</v>
      </c>
      <c r="D1" s="1" t="s">
        <v>5</v>
      </c>
      <c r="E1" s="1"/>
      <c r="F1" s="1"/>
    </row>
    <row r="2" spans="1:8">
      <c r="A2" t="s">
        <v>1</v>
      </c>
      <c r="B2">
        <v>52</v>
      </c>
    </row>
    <row r="3" spans="1:8">
      <c r="A3" t="s">
        <v>2</v>
      </c>
      <c r="B3">
        <v>0.1</v>
      </c>
      <c r="D3" t="s">
        <v>6</v>
      </c>
      <c r="E3">
        <f>(LN(B1/B2)+(B3+B4^2/2)*B5)/(B4*SQRT(B5))</f>
        <v>0.35194821711679686</v>
      </c>
      <c r="G3" t="s">
        <v>8</v>
      </c>
      <c r="H3">
        <f>NORMSDIST(E3)</f>
        <v>0.63756145119420948</v>
      </c>
    </row>
    <row r="4" spans="1:8">
      <c r="A4" t="s">
        <v>4</v>
      </c>
      <c r="B4">
        <v>0.4</v>
      </c>
      <c r="D4" t="s">
        <v>7</v>
      </c>
      <c r="E4">
        <f>E3-(B4*SQRT(B5))</f>
        <v>-4.8051782883203165E-2</v>
      </c>
      <c r="G4" t="s">
        <v>9</v>
      </c>
      <c r="H4">
        <f>NORMSDIST(E4)</f>
        <v>0.4808374867331342</v>
      </c>
    </row>
    <row r="5" spans="1:8">
      <c r="A5" t="s">
        <v>3</v>
      </c>
      <c r="B5">
        <v>1</v>
      </c>
      <c r="G5" t="s">
        <v>10</v>
      </c>
      <c r="H5">
        <f>NORMSDIST(-E3)</f>
        <v>0.36243854880579052</v>
      </c>
    </row>
    <row r="6" spans="1:8">
      <c r="G6" t="s">
        <v>11</v>
      </c>
      <c r="H6">
        <f>NORMSDIST(-E4)</f>
        <v>0.5191625132668658</v>
      </c>
    </row>
    <row r="8" spans="1:8">
      <c r="D8" s="1" t="s">
        <v>12</v>
      </c>
      <c r="E8" s="1">
        <f>(B1*H3)-(B2*EXP(-B3*B5)*H4)</f>
        <v>9.2539255602040029</v>
      </c>
    </row>
    <row r="9" spans="1:8">
      <c r="D9" s="1" t="s">
        <v>13</v>
      </c>
      <c r="E9" s="1">
        <f>(B2*EXP(-B3*B5)*H6)-(B1*H5)</f>
        <v>6.3054712980738969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 Bilal</dc:creator>
  <cp:lastModifiedBy>King Bilal</cp:lastModifiedBy>
  <dcterms:created xsi:type="dcterms:W3CDTF">2015-09-07T11:56:03Z</dcterms:created>
  <dcterms:modified xsi:type="dcterms:W3CDTF">2015-09-07T12:08:24Z</dcterms:modified>
</cp:coreProperties>
</file>